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a.sharepoint.com/sitios/gl/Documentos compartidos/0 SOC. INMOBILIARIA MANQUEHUE S.A/INFORME OPR 10032025/"/>
    </mc:Choice>
  </mc:AlternateContent>
  <xr:revisionPtr revIDLastSave="0" documentId="8_{432FB736-50DA-46F1-9619-1A39132119D0}" xr6:coauthVersionLast="47" xr6:coauthVersionMax="47" xr10:uidLastSave="{00000000-0000-0000-0000-000000000000}"/>
  <bookViews>
    <workbookView xWindow="-110" yWindow="-110" windowWidth="19420" windowHeight="10300" xr2:uid="{F5207412-C622-4BD2-A250-35DB7067C2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F45" i="1"/>
  <c r="G45" i="1" s="1"/>
  <c r="G44" i="1"/>
  <c r="G43" i="1"/>
  <c r="G42" i="1"/>
  <c r="F41" i="1"/>
  <c r="G41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13" i="1"/>
  <c r="G13" i="1" s="1"/>
</calcChain>
</file>

<file path=xl/sharedStrings.xml><?xml version="1.0" encoding="utf-8"?>
<sst xmlns="http://schemas.openxmlformats.org/spreadsheetml/2006/main" count="290" uniqueCount="70">
  <si>
    <t>REPORTE DE OPERACIONES CON PARTES RELACIONADAS EN CLP</t>
  </si>
  <si>
    <t>FECHA DEL REPORTE</t>
  </si>
  <si>
    <t>01-07-2024 al 31-12-2024</t>
  </si>
  <si>
    <t>TIPO DE OPERACIÓN</t>
  </si>
  <si>
    <t>d) Aprobada por Directorio</t>
  </si>
  <si>
    <t>e) Aprobada por Junta</t>
  </si>
  <si>
    <t>NOMBRE O RAZÓN SOCIAL CONTRAPARTE</t>
  </si>
  <si>
    <t>MONTO TOTAL  M$</t>
  </si>
  <si>
    <t>PRECIO PROMEDIO PONDERADO M$</t>
  </si>
  <si>
    <t>MONEDA OPERACIÓN</t>
  </si>
  <si>
    <t>CONTRAPARTE</t>
  </si>
  <si>
    <t>INVOLUCRADO</t>
  </si>
  <si>
    <t>b)</t>
  </si>
  <si>
    <t>Ejecución y liquidación de cuenta corrientes mercantiles</t>
  </si>
  <si>
    <t>Manquehue Gestión Ltda.</t>
  </si>
  <si>
    <t>76768550-5</t>
  </si>
  <si>
    <t>Subsidiaria directa</t>
  </si>
  <si>
    <t>Pesos</t>
  </si>
  <si>
    <t>Servicios profesionales de asesoría en gestión y operación inmobiliaria</t>
  </si>
  <si>
    <t>UF</t>
  </si>
  <si>
    <t>c)</t>
  </si>
  <si>
    <t>Manquehue SpA.</t>
  </si>
  <si>
    <t>76115471-0</t>
  </si>
  <si>
    <t>Inmobiliaria y Constructora Manquehue Ltda.</t>
  </si>
  <si>
    <t>87851700-8</t>
  </si>
  <si>
    <t>Inmobiliaria Álamos de Colina Ltda.</t>
  </si>
  <si>
    <t>76002138-5</t>
  </si>
  <si>
    <t>Subsidiaria indirecta</t>
  </si>
  <si>
    <t>Inmobiliaria Cumbres del Cóndor Ltda.</t>
  </si>
  <si>
    <t>76005121-7</t>
  </si>
  <si>
    <t>Inmobiliaria Victor Rae 5673 Ltda.</t>
  </si>
  <si>
    <t>76047861-K</t>
  </si>
  <si>
    <t>Inmobiliaria Manuel Montt 2630 SpA.</t>
  </si>
  <si>
    <t>76868949-0</t>
  </si>
  <si>
    <t>Inmobiliaria Teniente Montt 1980 SpA.</t>
  </si>
  <si>
    <t>76712550-K</t>
  </si>
  <si>
    <t>Inmobiliaria Los Alerces 222 SpA.</t>
  </si>
  <si>
    <t>76994045-6</t>
  </si>
  <si>
    <t>Inmobiliaria Alto La Cruz Ltda.</t>
  </si>
  <si>
    <t>77132010-4</t>
  </si>
  <si>
    <t>Inmobiliaria Manquehue Sur Ltda.</t>
  </si>
  <si>
    <t>76175560-9</t>
  </si>
  <si>
    <t>El Peñón Manquehue SpA.</t>
  </si>
  <si>
    <t>76410647-4</t>
  </si>
  <si>
    <t>Inmobiliaria Aguas Claras SpA.</t>
  </si>
  <si>
    <t>76318228-2</t>
  </si>
  <si>
    <t>Inmobiliaria Edificios de Hacienda SpA.</t>
  </si>
  <si>
    <t>76326533-1</t>
  </si>
  <si>
    <t>Inmobiliaria Aguapiedra SpA.</t>
  </si>
  <si>
    <t>76455471-K</t>
  </si>
  <si>
    <t>Inmobiliaria Los Robles SpA.</t>
  </si>
  <si>
    <t>76455482-5</t>
  </si>
  <si>
    <t>a)</t>
  </si>
  <si>
    <t>Inmobiliaria Los Nogales SpA.</t>
  </si>
  <si>
    <t>76579122-7</t>
  </si>
  <si>
    <t>Piedra Roja Desarrollos Inmobiliarios S.A.</t>
  </si>
  <si>
    <t>96844470-0</t>
  </si>
  <si>
    <t>Hacienda Chicureo S.A. en Liquidación</t>
  </si>
  <si>
    <t>96934070-4</t>
  </si>
  <si>
    <t>Chicureo Comercial SpA.</t>
  </si>
  <si>
    <t>99579330-K</t>
  </si>
  <si>
    <t>Inmobiliaria Los Montes SpA.</t>
  </si>
  <si>
    <t>76282780-8</t>
  </si>
  <si>
    <t>SUBTIPO DE  OPERACIÓN</t>
  </si>
  <si>
    <t>RUT</t>
  </si>
  <si>
    <t>TIPO DE RELACIÓN</t>
  </si>
  <si>
    <t xml:space="preserve"> c) Operaciones en que se tiene al menos el 95% de la propiedad de la contraparte, conforme al art. 147 LSA </t>
  </si>
  <si>
    <t>b) Operaciones conforme a política de operaciones  habituales,m conforme al art. 147 LSA</t>
  </si>
  <si>
    <t xml:space="preserve"> a) Operaciones de monto no relevante conforme al art.147 LSA </t>
  </si>
  <si>
    <t>CANTIDAD DE OPERACIONES AGREGADAS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</si>
</sst>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" fontId="2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41" fontId="2" fillId="0" borderId="3" xfId="1" applyFont="1" applyBorder="1" applyAlignment="1">
      <alignment vertical="center"/>
    </xf>
    <xf numFmtId="41" fontId="2" fillId="0" borderId="3" xfId="1" applyFont="1" applyBorder="1" applyAlignment="1">
      <alignment vertical="center" wrapText="1"/>
    </xf>
    <xf numFmtId="41" fontId="2" fillId="0" borderId="3" xfId="1" applyFont="1" applyFill="1" applyBorder="1" applyAlignment="1">
      <alignment vertical="center"/>
    </xf>
    <xf numFmtId="41" fontId="2" fillId="0" borderId="3" xfId="1" applyFont="1" applyFill="1" applyBorder="1" applyAlignment="1">
      <alignment vertical="center" wrapText="1"/>
    </xf>
    <xf numFmtId="0" fontId="5" fillId="0" borderId="3" xfId="0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E4C2-EB93-4DC7-8EC3-895F2A2C5266}">
  <dimension ref="A1:J57"/>
  <sheetViews>
    <sheetView tabSelected="1" topLeftCell="A46" workbookViewId="0">
      <selection activeCell="J17" sqref="J17"/>
    </sheetView>
  </sheetViews>
  <sheetFormatPr baseColWidth="10" defaultColWidth="16.7265625" defaultRowHeight="12" x14ac:dyDescent="0.3"/>
  <cols>
    <col min="1" max="1" width="12.453125" style="2" customWidth="1"/>
    <col min="2" max="2" width="48.90625" style="2" customWidth="1"/>
    <col min="3" max="3" width="34.453125" style="2" customWidth="1"/>
    <col min="4" max="4" width="11.6328125" style="2" customWidth="1"/>
    <col min="5" max="5" width="15.26953125" style="2" customWidth="1"/>
    <col min="6" max="6" width="10.453125" style="2" customWidth="1"/>
    <col min="7" max="7" width="12.81640625" style="2" customWidth="1"/>
    <col min="8" max="8" width="11.26953125" style="2" customWidth="1"/>
    <col min="9" max="9" width="14.1796875" style="2" customWidth="1"/>
    <col min="10" max="16384" width="16.7265625" style="2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7.5" customHeight="1" x14ac:dyDescent="0.3">
      <c r="A2" s="3" t="s">
        <v>0</v>
      </c>
      <c r="B2" s="4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1</v>
      </c>
      <c r="B3" s="6"/>
      <c r="C3" s="7" t="s">
        <v>2</v>
      </c>
      <c r="D3" s="1"/>
      <c r="E3" s="1"/>
      <c r="F3" s="1"/>
      <c r="G3" s="1"/>
      <c r="H3" s="1"/>
      <c r="I3" s="1"/>
      <c r="J3" s="1"/>
    </row>
    <row r="4" spans="1:10" x14ac:dyDescent="0.3">
      <c r="A4" s="8"/>
      <c r="B4" s="8"/>
      <c r="C4" s="9"/>
      <c r="D4" s="1"/>
      <c r="E4" s="1"/>
      <c r="F4" s="1"/>
      <c r="G4" s="1"/>
      <c r="H4" s="1"/>
      <c r="I4" s="1"/>
      <c r="J4" s="1"/>
    </row>
    <row r="5" spans="1:10" x14ac:dyDescent="0.3">
      <c r="A5" s="10" t="s">
        <v>3</v>
      </c>
      <c r="B5" s="11" t="s">
        <v>68</v>
      </c>
      <c r="C5" s="11"/>
      <c r="D5" s="11"/>
      <c r="E5" s="1"/>
      <c r="F5" s="1"/>
      <c r="G5" s="1"/>
      <c r="H5" s="1"/>
      <c r="I5" s="1"/>
      <c r="J5" s="1"/>
    </row>
    <row r="6" spans="1:10" x14ac:dyDescent="0.3">
      <c r="A6" s="12"/>
      <c r="B6" s="11" t="s">
        <v>67</v>
      </c>
      <c r="C6" s="11"/>
      <c r="D6" s="11"/>
      <c r="E6" s="1"/>
      <c r="F6" s="1"/>
      <c r="G6" s="1"/>
      <c r="H6" s="1"/>
      <c r="I6" s="1"/>
      <c r="J6" s="1"/>
    </row>
    <row r="7" spans="1:10" x14ac:dyDescent="0.3">
      <c r="A7" s="13"/>
      <c r="B7" s="11" t="s">
        <v>66</v>
      </c>
      <c r="C7" s="11"/>
      <c r="D7" s="11"/>
      <c r="E7" s="1"/>
      <c r="F7" s="1"/>
      <c r="G7" s="1"/>
      <c r="H7" s="1"/>
      <c r="I7" s="1"/>
      <c r="J7" s="1"/>
    </row>
    <row r="8" spans="1:10" x14ac:dyDescent="0.3">
      <c r="A8" s="8"/>
      <c r="B8" s="11" t="s">
        <v>4</v>
      </c>
      <c r="C8" s="11"/>
      <c r="D8" s="11"/>
      <c r="E8" s="1"/>
      <c r="F8" s="1"/>
      <c r="G8" s="1"/>
      <c r="H8" s="1"/>
      <c r="I8" s="1"/>
      <c r="J8" s="1"/>
    </row>
    <row r="9" spans="1:10" x14ac:dyDescent="0.3">
      <c r="A9" s="8"/>
      <c r="B9" s="11" t="s">
        <v>5</v>
      </c>
      <c r="C9" s="11"/>
      <c r="D9" s="11"/>
      <c r="E9" s="1"/>
      <c r="F9" s="1"/>
      <c r="G9" s="1"/>
      <c r="H9" s="1"/>
      <c r="I9" s="1"/>
      <c r="J9" s="1"/>
    </row>
    <row r="10" spans="1:10" x14ac:dyDescent="0.3">
      <c r="A10" s="1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5" t="s">
        <v>3</v>
      </c>
      <c r="B11" s="16" t="s">
        <v>63</v>
      </c>
      <c r="C11" s="16" t="s">
        <v>6</v>
      </c>
      <c r="D11" s="16" t="s">
        <v>64</v>
      </c>
      <c r="E11" s="16" t="s">
        <v>65</v>
      </c>
      <c r="F11" s="16" t="s">
        <v>7</v>
      </c>
      <c r="G11" s="16" t="s">
        <v>8</v>
      </c>
      <c r="H11" s="16" t="s">
        <v>9</v>
      </c>
      <c r="I11" s="16" t="s">
        <v>69</v>
      </c>
    </row>
    <row r="12" spans="1:10" ht="18" customHeight="1" x14ac:dyDescent="0.3">
      <c r="A12" s="17"/>
      <c r="B12" s="18"/>
      <c r="C12" s="18"/>
      <c r="D12" s="18" t="s">
        <v>10</v>
      </c>
      <c r="E12" s="18"/>
      <c r="F12" s="18" t="s">
        <v>11</v>
      </c>
      <c r="G12" s="18"/>
      <c r="H12" s="18"/>
      <c r="I12" s="18"/>
    </row>
    <row r="13" spans="1:10" x14ac:dyDescent="0.3">
      <c r="A13" s="19" t="s">
        <v>12</v>
      </c>
      <c r="B13" s="21" t="s">
        <v>13</v>
      </c>
      <c r="C13" s="22" t="s">
        <v>14</v>
      </c>
      <c r="D13" s="20" t="s">
        <v>15</v>
      </c>
      <c r="E13" s="21" t="s">
        <v>16</v>
      </c>
      <c r="F13" s="23">
        <f>22963</f>
        <v>22963</v>
      </c>
      <c r="G13" s="24">
        <f>+F13/I13</f>
        <v>3280.4285714285716</v>
      </c>
      <c r="H13" s="20" t="s">
        <v>17</v>
      </c>
      <c r="I13" s="20">
        <v>7</v>
      </c>
    </row>
    <row r="14" spans="1:10" x14ac:dyDescent="0.3">
      <c r="A14" s="19" t="s">
        <v>12</v>
      </c>
      <c r="B14" s="21" t="s">
        <v>18</v>
      </c>
      <c r="C14" s="22" t="s">
        <v>14</v>
      </c>
      <c r="D14" s="20" t="s">
        <v>15</v>
      </c>
      <c r="E14" s="21" t="s">
        <v>16</v>
      </c>
      <c r="F14" s="23">
        <v>238340</v>
      </c>
      <c r="G14" s="24">
        <f>+F14/I14</f>
        <v>19861.666666666668</v>
      </c>
      <c r="H14" s="20" t="s">
        <v>17</v>
      </c>
      <c r="I14" s="20">
        <v>12</v>
      </c>
    </row>
    <row r="15" spans="1:10" x14ac:dyDescent="0.3">
      <c r="A15" s="19" t="s">
        <v>12</v>
      </c>
      <c r="B15" s="21" t="s">
        <v>13</v>
      </c>
      <c r="C15" s="22" t="s">
        <v>14</v>
      </c>
      <c r="D15" s="20" t="s">
        <v>15</v>
      </c>
      <c r="E15" s="21" t="s">
        <v>16</v>
      </c>
      <c r="F15" s="23">
        <v>16910</v>
      </c>
      <c r="G15" s="24">
        <f>+F15/I15</f>
        <v>5636.666666666667</v>
      </c>
      <c r="H15" s="20" t="s">
        <v>19</v>
      </c>
      <c r="I15" s="20">
        <v>3</v>
      </c>
    </row>
    <row r="16" spans="1:10" x14ac:dyDescent="0.3">
      <c r="A16" s="19" t="s">
        <v>20</v>
      </c>
      <c r="B16" s="21" t="s">
        <v>13</v>
      </c>
      <c r="C16" s="22" t="s">
        <v>14</v>
      </c>
      <c r="D16" s="20" t="s">
        <v>15</v>
      </c>
      <c r="E16" s="21" t="s">
        <v>16</v>
      </c>
      <c r="F16" s="25">
        <v>1269017</v>
      </c>
      <c r="G16" s="26">
        <f>+F16/I16</f>
        <v>1269017</v>
      </c>
      <c r="H16" s="20" t="s">
        <v>19</v>
      </c>
      <c r="I16" s="20">
        <v>1</v>
      </c>
    </row>
    <row r="17" spans="1:9" x14ac:dyDescent="0.3">
      <c r="A17" s="19" t="s">
        <v>12</v>
      </c>
      <c r="B17" s="21" t="s">
        <v>13</v>
      </c>
      <c r="C17" s="22" t="s">
        <v>21</v>
      </c>
      <c r="D17" s="20" t="s">
        <v>22</v>
      </c>
      <c r="E17" s="21" t="s">
        <v>16</v>
      </c>
      <c r="F17" s="23">
        <v>300</v>
      </c>
      <c r="G17" s="24">
        <f>+F17/I17</f>
        <v>150</v>
      </c>
      <c r="H17" s="20" t="s">
        <v>17</v>
      </c>
      <c r="I17" s="20">
        <v>2</v>
      </c>
    </row>
    <row r="18" spans="1:9" x14ac:dyDescent="0.3">
      <c r="A18" s="19" t="s">
        <v>12</v>
      </c>
      <c r="B18" s="21" t="s">
        <v>13</v>
      </c>
      <c r="C18" s="27" t="s">
        <v>23</v>
      </c>
      <c r="D18" s="20" t="s">
        <v>24</v>
      </c>
      <c r="E18" s="21" t="s">
        <v>16</v>
      </c>
      <c r="F18" s="23">
        <v>45639</v>
      </c>
      <c r="G18" s="24">
        <f>+F18/I18</f>
        <v>45639</v>
      </c>
      <c r="H18" s="20" t="s">
        <v>19</v>
      </c>
      <c r="I18" s="20">
        <v>1</v>
      </c>
    </row>
    <row r="19" spans="1:9" x14ac:dyDescent="0.3">
      <c r="A19" s="19" t="s">
        <v>12</v>
      </c>
      <c r="B19" s="21" t="s">
        <v>13</v>
      </c>
      <c r="C19" s="27" t="s">
        <v>23</v>
      </c>
      <c r="D19" s="20" t="s">
        <v>24</v>
      </c>
      <c r="E19" s="21" t="s">
        <v>16</v>
      </c>
      <c r="F19" s="23">
        <v>60741</v>
      </c>
      <c r="G19" s="24">
        <f>+F19/I19</f>
        <v>60741</v>
      </c>
      <c r="H19" s="20" t="s">
        <v>19</v>
      </c>
      <c r="I19" s="20">
        <v>1</v>
      </c>
    </row>
    <row r="20" spans="1:9" x14ac:dyDescent="0.3">
      <c r="A20" s="19" t="s">
        <v>12</v>
      </c>
      <c r="B20" s="21" t="s">
        <v>13</v>
      </c>
      <c r="C20" s="27" t="s">
        <v>23</v>
      </c>
      <c r="D20" s="20" t="s">
        <v>24</v>
      </c>
      <c r="E20" s="21" t="s">
        <v>16</v>
      </c>
      <c r="F20" s="23">
        <v>75904</v>
      </c>
      <c r="G20" s="24">
        <f>+F20/I20</f>
        <v>75904</v>
      </c>
      <c r="H20" s="20" t="s">
        <v>19</v>
      </c>
      <c r="I20" s="20">
        <v>1</v>
      </c>
    </row>
    <row r="21" spans="1:9" x14ac:dyDescent="0.3">
      <c r="A21" s="19" t="s">
        <v>12</v>
      </c>
      <c r="B21" s="21" t="s">
        <v>13</v>
      </c>
      <c r="C21" s="27" t="s">
        <v>23</v>
      </c>
      <c r="D21" s="20" t="s">
        <v>24</v>
      </c>
      <c r="E21" s="21" t="s">
        <v>16</v>
      </c>
      <c r="F21" s="23">
        <v>98518</v>
      </c>
      <c r="G21" s="24">
        <f>+F21/I21</f>
        <v>98518</v>
      </c>
      <c r="H21" s="20" t="s">
        <v>19</v>
      </c>
      <c r="I21" s="20">
        <v>1</v>
      </c>
    </row>
    <row r="22" spans="1:9" x14ac:dyDescent="0.3">
      <c r="A22" s="19" t="s">
        <v>12</v>
      </c>
      <c r="B22" s="21" t="s">
        <v>13</v>
      </c>
      <c r="C22" s="27" t="s">
        <v>23</v>
      </c>
      <c r="D22" s="20" t="s">
        <v>24</v>
      </c>
      <c r="E22" s="21" t="s">
        <v>16</v>
      </c>
      <c r="F22" s="23">
        <v>132594</v>
      </c>
      <c r="G22" s="24">
        <f>+F22/I22</f>
        <v>132594</v>
      </c>
      <c r="H22" s="20" t="s">
        <v>19</v>
      </c>
      <c r="I22" s="20">
        <v>1</v>
      </c>
    </row>
    <row r="23" spans="1:9" x14ac:dyDescent="0.3">
      <c r="A23" s="19" t="s">
        <v>12</v>
      </c>
      <c r="B23" s="21" t="s">
        <v>13</v>
      </c>
      <c r="C23" s="27" t="s">
        <v>23</v>
      </c>
      <c r="D23" s="20" t="s">
        <v>24</v>
      </c>
      <c r="E23" s="21" t="s">
        <v>16</v>
      </c>
      <c r="F23" s="23">
        <v>170665</v>
      </c>
      <c r="G23" s="24">
        <f>+F23/I23</f>
        <v>170665</v>
      </c>
      <c r="H23" s="20" t="s">
        <v>19</v>
      </c>
      <c r="I23" s="20">
        <v>1</v>
      </c>
    </row>
    <row r="24" spans="1:9" x14ac:dyDescent="0.3">
      <c r="A24" s="19" t="s">
        <v>12</v>
      </c>
      <c r="B24" s="21" t="s">
        <v>13</v>
      </c>
      <c r="C24" s="27" t="s">
        <v>23</v>
      </c>
      <c r="D24" s="20" t="s">
        <v>24</v>
      </c>
      <c r="E24" s="21" t="s">
        <v>16</v>
      </c>
      <c r="F24" s="23">
        <v>263056</v>
      </c>
      <c r="G24" s="24">
        <f>+F24/I24</f>
        <v>263056</v>
      </c>
      <c r="H24" s="20" t="s">
        <v>19</v>
      </c>
      <c r="I24" s="20">
        <v>1</v>
      </c>
    </row>
    <row r="25" spans="1:9" x14ac:dyDescent="0.3">
      <c r="A25" s="19" t="s">
        <v>12</v>
      </c>
      <c r="B25" s="21" t="s">
        <v>13</v>
      </c>
      <c r="C25" s="27" t="s">
        <v>23</v>
      </c>
      <c r="D25" s="20" t="s">
        <v>24</v>
      </c>
      <c r="E25" s="21" t="s">
        <v>16</v>
      </c>
      <c r="F25" s="23">
        <v>377205</v>
      </c>
      <c r="G25" s="24">
        <f>+F25/I25</f>
        <v>377205</v>
      </c>
      <c r="H25" s="20" t="s">
        <v>19</v>
      </c>
      <c r="I25" s="20">
        <v>1</v>
      </c>
    </row>
    <row r="26" spans="1:9" x14ac:dyDescent="0.3">
      <c r="A26" s="19" t="s">
        <v>12</v>
      </c>
      <c r="B26" s="21" t="s">
        <v>18</v>
      </c>
      <c r="C26" s="22" t="s">
        <v>25</v>
      </c>
      <c r="D26" s="20" t="s">
        <v>26</v>
      </c>
      <c r="E26" s="21" t="s">
        <v>27</v>
      </c>
      <c r="F26" s="23">
        <v>209122</v>
      </c>
      <c r="G26" s="24">
        <f>+F26/I26</f>
        <v>34853.666666666664</v>
      </c>
      <c r="H26" s="20" t="s">
        <v>17</v>
      </c>
      <c r="I26" s="20">
        <v>6</v>
      </c>
    </row>
    <row r="27" spans="1:9" x14ac:dyDescent="0.3">
      <c r="A27" s="19" t="s">
        <v>12</v>
      </c>
      <c r="B27" s="21" t="s">
        <v>13</v>
      </c>
      <c r="C27" s="22" t="s">
        <v>25</v>
      </c>
      <c r="D27" s="20" t="s">
        <v>26</v>
      </c>
      <c r="E27" s="21" t="s">
        <v>27</v>
      </c>
      <c r="F27" s="23">
        <v>25814</v>
      </c>
      <c r="G27" s="24">
        <f>+F27/I27</f>
        <v>6453.5</v>
      </c>
      <c r="H27" s="20" t="s">
        <v>17</v>
      </c>
      <c r="I27" s="20">
        <v>4</v>
      </c>
    </row>
    <row r="28" spans="1:9" x14ac:dyDescent="0.3">
      <c r="A28" s="19" t="s">
        <v>12</v>
      </c>
      <c r="B28" s="21" t="s">
        <v>13</v>
      </c>
      <c r="C28" s="22" t="s">
        <v>28</v>
      </c>
      <c r="D28" s="20" t="s">
        <v>29</v>
      </c>
      <c r="E28" s="21" t="s">
        <v>27</v>
      </c>
      <c r="F28" s="23">
        <v>3186</v>
      </c>
      <c r="G28" s="24">
        <f>+F28/I28</f>
        <v>3186</v>
      </c>
      <c r="H28" s="20" t="s">
        <v>17</v>
      </c>
      <c r="I28" s="20">
        <v>1</v>
      </c>
    </row>
    <row r="29" spans="1:9" x14ac:dyDescent="0.3">
      <c r="A29" s="19" t="s">
        <v>12</v>
      </c>
      <c r="B29" s="21" t="s">
        <v>18</v>
      </c>
      <c r="C29" s="22" t="s">
        <v>30</v>
      </c>
      <c r="D29" s="20" t="s">
        <v>31</v>
      </c>
      <c r="E29" s="21" t="s">
        <v>27</v>
      </c>
      <c r="F29" s="23">
        <v>100909</v>
      </c>
      <c r="G29" s="24">
        <f>+F29/I29</f>
        <v>16818.166666666668</v>
      </c>
      <c r="H29" s="20" t="s">
        <v>17</v>
      </c>
      <c r="I29" s="20">
        <v>6</v>
      </c>
    </row>
    <row r="30" spans="1:9" x14ac:dyDescent="0.3">
      <c r="A30" s="19" t="s">
        <v>12</v>
      </c>
      <c r="B30" s="21" t="s">
        <v>13</v>
      </c>
      <c r="C30" s="22" t="s">
        <v>30</v>
      </c>
      <c r="D30" s="20" t="s">
        <v>31</v>
      </c>
      <c r="E30" s="21" t="s">
        <v>27</v>
      </c>
      <c r="F30" s="23">
        <v>21292</v>
      </c>
      <c r="G30" s="24">
        <f>+F30/I30</f>
        <v>5323</v>
      </c>
      <c r="H30" s="20" t="s">
        <v>17</v>
      </c>
      <c r="I30" s="20">
        <v>4</v>
      </c>
    </row>
    <row r="31" spans="1:9" x14ac:dyDescent="0.3">
      <c r="A31" s="19" t="s">
        <v>12</v>
      </c>
      <c r="B31" s="21" t="s">
        <v>18</v>
      </c>
      <c r="C31" s="22" t="s">
        <v>32</v>
      </c>
      <c r="D31" s="20" t="s">
        <v>33</v>
      </c>
      <c r="E31" s="21" t="s">
        <v>27</v>
      </c>
      <c r="F31" s="23">
        <v>86702</v>
      </c>
      <c r="G31" s="24">
        <f>+F31/I31</f>
        <v>12386</v>
      </c>
      <c r="H31" s="20" t="s">
        <v>17</v>
      </c>
      <c r="I31" s="20">
        <v>7</v>
      </c>
    </row>
    <row r="32" spans="1:9" x14ac:dyDescent="0.3">
      <c r="A32" s="19" t="s">
        <v>12</v>
      </c>
      <c r="B32" s="21" t="s">
        <v>13</v>
      </c>
      <c r="C32" s="22" t="s">
        <v>32</v>
      </c>
      <c r="D32" s="20" t="s">
        <v>33</v>
      </c>
      <c r="E32" s="21" t="s">
        <v>27</v>
      </c>
      <c r="F32" s="23">
        <v>31052</v>
      </c>
      <c r="G32" s="24">
        <f>+F32/I32</f>
        <v>6210.4</v>
      </c>
      <c r="H32" s="20" t="s">
        <v>17</v>
      </c>
      <c r="I32" s="20">
        <v>5</v>
      </c>
    </row>
    <row r="33" spans="1:9" x14ac:dyDescent="0.3">
      <c r="A33" s="19" t="s">
        <v>12</v>
      </c>
      <c r="B33" s="21" t="s">
        <v>18</v>
      </c>
      <c r="C33" s="22" t="s">
        <v>34</v>
      </c>
      <c r="D33" s="20" t="s">
        <v>35</v>
      </c>
      <c r="E33" s="21" t="s">
        <v>27</v>
      </c>
      <c r="F33" s="23">
        <v>27385</v>
      </c>
      <c r="G33" s="24">
        <f>+F33/I33</f>
        <v>13692.5</v>
      </c>
      <c r="H33" s="20" t="s">
        <v>17</v>
      </c>
      <c r="I33" s="20">
        <v>2</v>
      </c>
    </row>
    <row r="34" spans="1:9" x14ac:dyDescent="0.3">
      <c r="A34" s="19" t="s">
        <v>12</v>
      </c>
      <c r="B34" s="21" t="s">
        <v>13</v>
      </c>
      <c r="C34" s="22" t="s">
        <v>34</v>
      </c>
      <c r="D34" s="20" t="s">
        <v>35</v>
      </c>
      <c r="E34" s="21" t="s">
        <v>27</v>
      </c>
      <c r="F34" s="23">
        <v>940</v>
      </c>
      <c r="G34" s="24">
        <f>+F34/I34</f>
        <v>940</v>
      </c>
      <c r="H34" s="20" t="s">
        <v>17</v>
      </c>
      <c r="I34" s="20">
        <v>1</v>
      </c>
    </row>
    <row r="35" spans="1:9" x14ac:dyDescent="0.3">
      <c r="A35" s="19" t="s">
        <v>12</v>
      </c>
      <c r="B35" s="21" t="s">
        <v>18</v>
      </c>
      <c r="C35" s="22" t="s">
        <v>36</v>
      </c>
      <c r="D35" s="20" t="s">
        <v>37</v>
      </c>
      <c r="E35" s="21" t="s">
        <v>27</v>
      </c>
      <c r="F35" s="23">
        <v>105779</v>
      </c>
      <c r="G35" s="24">
        <f>+F35/I35</f>
        <v>17629.833333333332</v>
      </c>
      <c r="H35" s="20" t="s">
        <v>17</v>
      </c>
      <c r="I35" s="20">
        <v>6</v>
      </c>
    </row>
    <row r="36" spans="1:9" x14ac:dyDescent="0.3">
      <c r="A36" s="19" t="s">
        <v>12</v>
      </c>
      <c r="B36" s="21" t="s">
        <v>13</v>
      </c>
      <c r="C36" s="22" t="s">
        <v>36</v>
      </c>
      <c r="D36" s="20" t="s">
        <v>37</v>
      </c>
      <c r="E36" s="21" t="s">
        <v>27</v>
      </c>
      <c r="F36" s="23">
        <v>22156</v>
      </c>
      <c r="G36" s="24">
        <f>+F36/I36</f>
        <v>4431.2</v>
      </c>
      <c r="H36" s="20" t="s">
        <v>17</v>
      </c>
      <c r="I36" s="20">
        <v>5</v>
      </c>
    </row>
    <row r="37" spans="1:9" x14ac:dyDescent="0.3">
      <c r="A37" s="19" t="s">
        <v>12</v>
      </c>
      <c r="B37" s="21" t="s">
        <v>13</v>
      </c>
      <c r="C37" s="22" t="s">
        <v>38</v>
      </c>
      <c r="D37" s="20" t="s">
        <v>39</v>
      </c>
      <c r="E37" s="21" t="s">
        <v>27</v>
      </c>
      <c r="F37" s="23">
        <v>50289</v>
      </c>
      <c r="G37" s="24">
        <f>+F37/I37</f>
        <v>10057.799999999999</v>
      </c>
      <c r="H37" s="20" t="s">
        <v>17</v>
      </c>
      <c r="I37" s="20">
        <v>5</v>
      </c>
    </row>
    <row r="38" spans="1:9" x14ac:dyDescent="0.3">
      <c r="A38" s="19" t="s">
        <v>12</v>
      </c>
      <c r="B38" s="21" t="s">
        <v>13</v>
      </c>
      <c r="C38" s="22" t="s">
        <v>40</v>
      </c>
      <c r="D38" s="20" t="s">
        <v>41</v>
      </c>
      <c r="E38" s="21" t="s">
        <v>27</v>
      </c>
      <c r="F38" s="23">
        <v>1790</v>
      </c>
      <c r="G38" s="24">
        <f>+F38/I38</f>
        <v>1790</v>
      </c>
      <c r="H38" s="20" t="s">
        <v>17</v>
      </c>
      <c r="I38" s="20">
        <v>1</v>
      </c>
    </row>
    <row r="39" spans="1:9" x14ac:dyDescent="0.3">
      <c r="A39" s="19" t="s">
        <v>12</v>
      </c>
      <c r="B39" s="21" t="s">
        <v>13</v>
      </c>
      <c r="C39" s="22" t="s">
        <v>42</v>
      </c>
      <c r="D39" s="20" t="s">
        <v>43</v>
      </c>
      <c r="E39" s="21" t="s">
        <v>27</v>
      </c>
      <c r="F39" s="23">
        <v>950</v>
      </c>
      <c r="G39" s="24">
        <f>+F39/I39</f>
        <v>950</v>
      </c>
      <c r="H39" s="20" t="s">
        <v>17</v>
      </c>
      <c r="I39" s="20">
        <v>1</v>
      </c>
    </row>
    <row r="40" spans="1:9" x14ac:dyDescent="0.3">
      <c r="A40" s="19" t="s">
        <v>12</v>
      </c>
      <c r="B40" s="21" t="s">
        <v>18</v>
      </c>
      <c r="C40" s="22" t="s">
        <v>44</v>
      </c>
      <c r="D40" s="20" t="s">
        <v>45</v>
      </c>
      <c r="E40" s="21" t="s">
        <v>27</v>
      </c>
      <c r="F40" s="23">
        <v>5681</v>
      </c>
      <c r="G40" s="24">
        <f>+F40/I40</f>
        <v>946.83333333333337</v>
      </c>
      <c r="H40" s="20" t="s">
        <v>17</v>
      </c>
      <c r="I40" s="20">
        <v>6</v>
      </c>
    </row>
    <row r="41" spans="1:9" x14ac:dyDescent="0.3">
      <c r="A41" s="19" t="s">
        <v>12</v>
      </c>
      <c r="B41" s="21" t="s">
        <v>13</v>
      </c>
      <c r="C41" s="22" t="s">
        <v>44</v>
      </c>
      <c r="D41" s="20" t="s">
        <v>45</v>
      </c>
      <c r="E41" s="21" t="s">
        <v>27</v>
      </c>
      <c r="F41" s="23">
        <f>3499+5570</f>
        <v>9069</v>
      </c>
      <c r="G41" s="24">
        <f>+F41/I41</f>
        <v>3023</v>
      </c>
      <c r="H41" s="20" t="s">
        <v>17</v>
      </c>
      <c r="I41" s="20">
        <v>3</v>
      </c>
    </row>
    <row r="42" spans="1:9" x14ac:dyDescent="0.3">
      <c r="A42" s="19" t="s">
        <v>12</v>
      </c>
      <c r="B42" s="21" t="s">
        <v>18</v>
      </c>
      <c r="C42" s="22" t="s">
        <v>46</v>
      </c>
      <c r="D42" s="20" t="s">
        <v>47</v>
      </c>
      <c r="E42" s="21" t="s">
        <v>27</v>
      </c>
      <c r="F42" s="23">
        <v>99827</v>
      </c>
      <c r="G42" s="24">
        <f>+F42/I42</f>
        <v>16637.833333333332</v>
      </c>
      <c r="H42" s="20" t="s">
        <v>17</v>
      </c>
      <c r="I42" s="20">
        <v>6</v>
      </c>
    </row>
    <row r="43" spans="1:9" x14ac:dyDescent="0.3">
      <c r="A43" s="19" t="s">
        <v>12</v>
      </c>
      <c r="B43" s="21" t="s">
        <v>13</v>
      </c>
      <c r="C43" s="22" t="s">
        <v>46</v>
      </c>
      <c r="D43" s="20" t="s">
        <v>47</v>
      </c>
      <c r="E43" s="21" t="s">
        <v>27</v>
      </c>
      <c r="F43" s="23">
        <v>35849</v>
      </c>
      <c r="G43" s="24">
        <f>+F43/I43</f>
        <v>11949.666666666666</v>
      </c>
      <c r="H43" s="20" t="s">
        <v>17</v>
      </c>
      <c r="I43" s="20">
        <v>3</v>
      </c>
    </row>
    <row r="44" spans="1:9" x14ac:dyDescent="0.3">
      <c r="A44" s="19" t="s">
        <v>12</v>
      </c>
      <c r="B44" s="21" t="s">
        <v>18</v>
      </c>
      <c r="C44" s="22" t="s">
        <v>48</v>
      </c>
      <c r="D44" s="20" t="s">
        <v>49</v>
      </c>
      <c r="E44" s="21" t="s">
        <v>27</v>
      </c>
      <c r="F44" s="23">
        <v>8208</v>
      </c>
      <c r="G44" s="24">
        <f>+F44/I44</f>
        <v>1172.5714285714287</v>
      </c>
      <c r="H44" s="20" t="s">
        <v>17</v>
      </c>
      <c r="I44" s="20">
        <v>7</v>
      </c>
    </row>
    <row r="45" spans="1:9" x14ac:dyDescent="0.3">
      <c r="A45" s="19" t="s">
        <v>12</v>
      </c>
      <c r="B45" s="21" t="s">
        <v>13</v>
      </c>
      <c r="C45" s="22" t="s">
        <v>48</v>
      </c>
      <c r="D45" s="20" t="s">
        <v>49</v>
      </c>
      <c r="E45" s="21" t="s">
        <v>27</v>
      </c>
      <c r="F45" s="23">
        <f>276+26775</f>
        <v>27051</v>
      </c>
      <c r="G45" s="24">
        <f>+F45/I45</f>
        <v>5410.2</v>
      </c>
      <c r="H45" s="20" t="s">
        <v>17</v>
      </c>
      <c r="I45" s="20">
        <v>5</v>
      </c>
    </row>
    <row r="46" spans="1:9" x14ac:dyDescent="0.3">
      <c r="A46" s="19" t="s">
        <v>12</v>
      </c>
      <c r="B46" s="21" t="s">
        <v>13</v>
      </c>
      <c r="C46" s="22" t="s">
        <v>50</v>
      </c>
      <c r="D46" s="20" t="s">
        <v>51</v>
      </c>
      <c r="E46" s="21" t="s">
        <v>27</v>
      </c>
      <c r="F46" s="23">
        <v>34211</v>
      </c>
      <c r="G46" s="24">
        <f>+F46/I46</f>
        <v>6842.2</v>
      </c>
      <c r="H46" s="20" t="s">
        <v>17</v>
      </c>
      <c r="I46" s="20">
        <v>5</v>
      </c>
    </row>
    <row r="47" spans="1:9" x14ac:dyDescent="0.3">
      <c r="A47" s="19" t="s">
        <v>52</v>
      </c>
      <c r="B47" s="21" t="s">
        <v>13</v>
      </c>
      <c r="C47" s="22" t="s">
        <v>53</v>
      </c>
      <c r="D47" s="20" t="s">
        <v>54</v>
      </c>
      <c r="E47" s="21" t="s">
        <v>27</v>
      </c>
      <c r="F47" s="25">
        <v>19644</v>
      </c>
      <c r="G47" s="26">
        <f>+F47/I47</f>
        <v>3274</v>
      </c>
      <c r="H47" s="20" t="s">
        <v>17</v>
      </c>
      <c r="I47" s="20">
        <v>6</v>
      </c>
    </row>
    <row r="48" spans="1:9" x14ac:dyDescent="0.3">
      <c r="A48" s="19" t="s">
        <v>12</v>
      </c>
      <c r="B48" s="21" t="s">
        <v>18</v>
      </c>
      <c r="C48" s="22" t="s">
        <v>55</v>
      </c>
      <c r="D48" s="20" t="s">
        <v>56</v>
      </c>
      <c r="E48" s="21" t="s">
        <v>16</v>
      </c>
      <c r="F48" s="23">
        <v>39407</v>
      </c>
      <c r="G48" s="24">
        <f>+F48/I48</f>
        <v>39407</v>
      </c>
      <c r="H48" s="20" t="s">
        <v>17</v>
      </c>
      <c r="I48" s="20">
        <v>1</v>
      </c>
    </row>
    <row r="49" spans="1:9" x14ac:dyDescent="0.3">
      <c r="A49" s="19" t="s">
        <v>12</v>
      </c>
      <c r="B49" s="21" t="s">
        <v>18</v>
      </c>
      <c r="C49" s="22" t="s">
        <v>55</v>
      </c>
      <c r="D49" s="20" t="s">
        <v>56</v>
      </c>
      <c r="E49" s="21" t="s">
        <v>16</v>
      </c>
      <c r="F49" s="23">
        <v>39506</v>
      </c>
      <c r="G49" s="24">
        <f>+F49/I49</f>
        <v>39506</v>
      </c>
      <c r="H49" s="20" t="s">
        <v>17</v>
      </c>
      <c r="I49" s="20">
        <v>1</v>
      </c>
    </row>
    <row r="50" spans="1:9" x14ac:dyDescent="0.3">
      <c r="A50" s="19" t="s">
        <v>12</v>
      </c>
      <c r="B50" s="21" t="s">
        <v>18</v>
      </c>
      <c r="C50" s="22" t="s">
        <v>55</v>
      </c>
      <c r="D50" s="20" t="s">
        <v>56</v>
      </c>
      <c r="E50" s="21" t="s">
        <v>16</v>
      </c>
      <c r="F50" s="23">
        <v>39602</v>
      </c>
      <c r="G50" s="24">
        <f>+F50/I50</f>
        <v>39602</v>
      </c>
      <c r="H50" s="20" t="s">
        <v>17</v>
      </c>
      <c r="I50" s="20">
        <v>1</v>
      </c>
    </row>
    <row r="51" spans="1:9" x14ac:dyDescent="0.3">
      <c r="A51" s="19" t="s">
        <v>12</v>
      </c>
      <c r="B51" s="21" t="s">
        <v>18</v>
      </c>
      <c r="C51" s="22" t="s">
        <v>55</v>
      </c>
      <c r="D51" s="20" t="s">
        <v>56</v>
      </c>
      <c r="E51" s="21" t="s">
        <v>16</v>
      </c>
      <c r="F51" s="23">
        <v>39905</v>
      </c>
      <c r="G51" s="24">
        <f>+F51/I51</f>
        <v>39905</v>
      </c>
      <c r="H51" s="20" t="s">
        <v>17</v>
      </c>
      <c r="I51" s="20">
        <v>1</v>
      </c>
    </row>
    <row r="52" spans="1:9" x14ac:dyDescent="0.3">
      <c r="A52" s="19" t="s">
        <v>12</v>
      </c>
      <c r="B52" s="21" t="s">
        <v>18</v>
      </c>
      <c r="C52" s="22" t="s">
        <v>55</v>
      </c>
      <c r="D52" s="20" t="s">
        <v>56</v>
      </c>
      <c r="E52" s="21" t="s">
        <v>16</v>
      </c>
      <c r="F52" s="23">
        <v>313064</v>
      </c>
      <c r="G52" s="24">
        <f>+F52/I52</f>
        <v>313064</v>
      </c>
      <c r="H52" s="20" t="s">
        <v>17</v>
      </c>
      <c r="I52" s="20">
        <v>1</v>
      </c>
    </row>
    <row r="53" spans="1:9" x14ac:dyDescent="0.3">
      <c r="A53" s="19" t="s">
        <v>12</v>
      </c>
      <c r="B53" s="21" t="s">
        <v>13</v>
      </c>
      <c r="C53" s="22" t="s">
        <v>55</v>
      </c>
      <c r="D53" s="20" t="s">
        <v>56</v>
      </c>
      <c r="E53" s="21" t="s">
        <v>16</v>
      </c>
      <c r="F53" s="23">
        <v>5000</v>
      </c>
      <c r="G53" s="24">
        <f>+F53/I53</f>
        <v>5000</v>
      </c>
      <c r="H53" s="20" t="s">
        <v>19</v>
      </c>
      <c r="I53" s="20">
        <v>1</v>
      </c>
    </row>
    <row r="54" spans="1:9" x14ac:dyDescent="0.3">
      <c r="A54" s="19" t="s">
        <v>12</v>
      </c>
      <c r="B54" s="21" t="s">
        <v>13</v>
      </c>
      <c r="C54" s="22" t="s">
        <v>57</v>
      </c>
      <c r="D54" s="20" t="s">
        <v>58</v>
      </c>
      <c r="E54" s="21" t="s">
        <v>27</v>
      </c>
      <c r="F54" s="23">
        <v>11536</v>
      </c>
      <c r="G54" s="24">
        <f>+F54/I54</f>
        <v>5768</v>
      </c>
      <c r="H54" s="20" t="s">
        <v>17</v>
      </c>
      <c r="I54" s="20">
        <v>2</v>
      </c>
    </row>
    <row r="55" spans="1:9" x14ac:dyDescent="0.3">
      <c r="A55" s="19" t="s">
        <v>12</v>
      </c>
      <c r="B55" s="21" t="s">
        <v>13</v>
      </c>
      <c r="C55" s="22" t="s">
        <v>59</v>
      </c>
      <c r="D55" s="20" t="s">
        <v>60</v>
      </c>
      <c r="E55" s="21" t="s">
        <v>27</v>
      </c>
      <c r="F55" s="23">
        <v>8494</v>
      </c>
      <c r="G55" s="24">
        <f>+F55/I55</f>
        <v>4247</v>
      </c>
      <c r="H55" s="20" t="s">
        <v>17</v>
      </c>
      <c r="I55" s="20">
        <v>2</v>
      </c>
    </row>
    <row r="56" spans="1:9" x14ac:dyDescent="0.3">
      <c r="A56" s="19" t="s">
        <v>12</v>
      </c>
      <c r="B56" s="21" t="s">
        <v>18</v>
      </c>
      <c r="C56" s="22" t="s">
        <v>61</v>
      </c>
      <c r="D56" s="20" t="s">
        <v>62</v>
      </c>
      <c r="E56" s="21" t="s">
        <v>27</v>
      </c>
      <c r="F56" s="23">
        <v>159885</v>
      </c>
      <c r="G56" s="24">
        <f>+F56/I56</f>
        <v>26647.5</v>
      </c>
      <c r="H56" s="20" t="s">
        <v>17</v>
      </c>
      <c r="I56" s="20">
        <v>6</v>
      </c>
    </row>
    <row r="57" spans="1:9" x14ac:dyDescent="0.3">
      <c r="A57" s="19" t="s">
        <v>12</v>
      </c>
      <c r="B57" s="21" t="s">
        <v>13</v>
      </c>
      <c r="C57" s="22" t="s">
        <v>61</v>
      </c>
      <c r="D57" s="20" t="s">
        <v>62</v>
      </c>
      <c r="E57" s="21" t="s">
        <v>27</v>
      </c>
      <c r="F57" s="23">
        <v>14503</v>
      </c>
      <c r="G57" s="24">
        <f>+F57/I57</f>
        <v>7251.5</v>
      </c>
      <c r="H57" s="20" t="s">
        <v>17</v>
      </c>
      <c r="I57" s="20">
        <v>2</v>
      </c>
    </row>
  </sheetData>
  <mergeCells count="17">
    <mergeCell ref="A3:B3"/>
    <mergeCell ref="A2:B2"/>
    <mergeCell ref="B6:D6"/>
    <mergeCell ref="B7:D7"/>
    <mergeCell ref="C11:C12"/>
    <mergeCell ref="D11:D12"/>
    <mergeCell ref="E11:E12"/>
    <mergeCell ref="A11:A12"/>
    <mergeCell ref="B11:B12"/>
    <mergeCell ref="B8:D8"/>
    <mergeCell ref="B9:D9"/>
    <mergeCell ref="I11:I12"/>
    <mergeCell ref="F11:F12"/>
    <mergeCell ref="G11:G12"/>
    <mergeCell ref="H11:H12"/>
    <mergeCell ref="A5:A7"/>
    <mergeCell ref="B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D2347814F5BF428502A8F91F5B9CB3" ma:contentTypeVersion="17" ma:contentTypeDescription="Crear nuevo documento." ma:contentTypeScope="" ma:versionID="8b1ad77b4a4a4747555b97fd009a2db7">
  <xsd:schema xmlns:xsd="http://www.w3.org/2001/XMLSchema" xmlns:xs="http://www.w3.org/2001/XMLSchema" xmlns:p="http://schemas.microsoft.com/office/2006/metadata/properties" xmlns:ns1="http://schemas.microsoft.com/sharepoint/v3" xmlns:ns2="87f6295e-6440-47f1-b406-9b116b2a61e4" xmlns:ns3="cc08bf1e-60c2-4a9b-87b2-8cccc2e6cbb5" targetNamespace="http://schemas.microsoft.com/office/2006/metadata/properties" ma:root="true" ma:fieldsID="de5a86f2cb54816bdc200a8271223a6c" ns1:_="" ns2:_="" ns3:_="">
    <xsd:import namespace="http://schemas.microsoft.com/sharepoint/v3"/>
    <xsd:import namespace="87f6295e-6440-47f1-b406-9b116b2a61e4"/>
    <xsd:import namespace="cc08bf1e-60c2-4a9b-87b2-8cccc2e6cb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6295e-6440-47f1-b406-9b116b2a6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d17a6f9-c775-4b0c-a8b0-829588ecc6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8bf1e-60c2-4a9b-87b2-8cccc2e6cbb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9157a54-0ddc-4ad7-b754-e16b11f5540b}" ma:internalName="TaxCatchAll" ma:showField="CatchAllData" ma:web="cc08bf1e-60c2-4a9b-87b2-8cccc2e6cb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f6295e-6440-47f1-b406-9b116b2a61e4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cc08bf1e-60c2-4a9b-87b2-8cccc2e6cbb5" xsi:nil="true"/>
  </documentManagement>
</p:properties>
</file>

<file path=customXml/itemProps1.xml><?xml version="1.0" encoding="utf-8"?>
<ds:datastoreItem xmlns:ds="http://schemas.openxmlformats.org/officeDocument/2006/customXml" ds:itemID="{40A27669-6B15-419B-8A55-374BE4154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f6295e-6440-47f1-b406-9b116b2a61e4"/>
    <ds:schemaRef ds:uri="cc08bf1e-60c2-4a9b-87b2-8cccc2e6cb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6F2B55-AC49-4B48-88FF-F162BF9F9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ED04A-AFC6-4EA4-A98D-F453987E3B2B}">
  <ds:schemaRefs>
    <ds:schemaRef ds:uri="http://www.w3.org/XML/1998/namespace"/>
    <ds:schemaRef ds:uri="http://schemas.microsoft.com/sharepoint/v3"/>
    <ds:schemaRef ds:uri="http://purl.org/dc/elements/1.1/"/>
    <ds:schemaRef ds:uri="cc08bf1e-60c2-4a9b-87b2-8cccc2e6cbb5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7f6295e-6440-47f1-b406-9b116b2a61e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Ossa V.</dc:creator>
  <cp:lastModifiedBy>Alejandra Ossa V.</cp:lastModifiedBy>
  <dcterms:created xsi:type="dcterms:W3CDTF">2025-03-10T12:58:50Z</dcterms:created>
  <dcterms:modified xsi:type="dcterms:W3CDTF">2025-03-10T13:28:26Z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0x01010062D2347814F5BF428502A8F91F5B9CB3</vt:lpwstr>
  </property>
  <property fmtid="{D5CDD505-2E9C-101B-9397-08002B2CF9AE}" pid="3" name="MediaServiceImageTags">
    <vt:lpwstr/>
  </property>
</Properties>
</file>